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arten/Desktop/schermafbeeldingen/"/>
    </mc:Choice>
  </mc:AlternateContent>
  <xr:revisionPtr revIDLastSave="0" documentId="13_ncr:1_{3FDC4275-2A55-A847-B7EA-95832455829A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Sheet1" sheetId="1" r:id="rId1"/>
  </sheets>
  <definedNames>
    <definedName name="_xlnm.Print_Area" localSheetId="0">Sheet1!$A$1:$L$44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6" i="1" s="1"/>
  <c r="H8" i="1" s="1"/>
</calcChain>
</file>

<file path=xl/sharedStrings.xml><?xml version="1.0" encoding="utf-8"?>
<sst xmlns="http://schemas.openxmlformats.org/spreadsheetml/2006/main" count="79" uniqueCount="55">
  <si>
    <t>UItgngspunten</t>
  </si>
  <si>
    <t>Gemiddeld energieverbruik per maand Arubaans gezin</t>
  </si>
  <si>
    <t>kWh</t>
  </si>
  <si>
    <t>Geen zonnepanelen</t>
  </si>
  <si>
    <t>tarief 1</t>
  </si>
  <si>
    <t>=ALS(maandverbruik&lt;=500,maandverbruik*tarief1,500*maandverbruik)</t>
  </si>
  <si>
    <t>Specificaties paneel</t>
  </si>
  <si>
    <t>tarief 2</t>
  </si>
  <si>
    <t>Vermogen Wp per paneel (A)</t>
  </si>
  <si>
    <t>tarief 3</t>
  </si>
  <si>
    <t>Zonuren per dag (B)</t>
  </si>
  <si>
    <t>Verbruik</t>
  </si>
  <si>
    <t>Prestatiefactor (C)</t>
  </si>
  <si>
    <t>Vaste lasten</t>
  </si>
  <si>
    <t>Maandopbrengst per paneel = (A/1000)  *  B  *  dagen p/m  *  C</t>
  </si>
  <si>
    <t>Gemiddeld per maand</t>
  </si>
  <si>
    <t>Vaste kosten</t>
  </si>
  <si>
    <t>Grid usage fee: eerste 3 geinstalleerde kWH gratis</t>
  </si>
  <si>
    <t>AFL</t>
  </si>
  <si>
    <t>Daarboven AFL15 per geinstalleerde kWH &gt;3</t>
  </si>
  <si>
    <t>Vaste aansluiting op net AFL12,50 p/m</t>
  </si>
  <si>
    <t>Variabele kosten en opbrengst</t>
  </si>
  <si>
    <t>Energy Charge: First 500 kWh</t>
  </si>
  <si>
    <t>Energy Charge: 501-1000 kWh</t>
  </si>
  <si>
    <t>Energy Charge: Over 1000 kWh</t>
  </si>
  <si>
    <t>Terugleveren = 85% TIER1 (0,3580) = 0,3043 PER KWH</t>
  </si>
  <si>
    <t>Kosten installatie inclusief montage</t>
  </si>
  <si>
    <t xml:space="preserve">prijs installatie per kw </t>
  </si>
  <si>
    <t>Gemiddeld verbruik per maand (kWh)</t>
  </si>
  <si>
    <t>aantal panelen</t>
  </si>
  <si>
    <t>stroomopbrengst</t>
  </si>
  <si>
    <t>Capaciteit installatie</t>
  </si>
  <si>
    <t>Overproductie</t>
  </si>
  <si>
    <t>Vaste kosten Aansluiting</t>
  </si>
  <si>
    <t>Vaste kosten per paneel</t>
  </si>
  <si>
    <t>Terug ontvangen van Elmar</t>
  </si>
  <si>
    <t>Verschil met oude situatie</t>
  </si>
  <si>
    <t>installatie panalen + omvormer</t>
  </si>
  <si>
    <t>terugverdientijd</t>
  </si>
  <si>
    <t>kW</t>
  </si>
  <si>
    <t>Jaar</t>
  </si>
  <si>
    <t>Aantal panelen naar boven afgerond</t>
  </si>
  <si>
    <t>gem maandverbruik / maandopbrengst per paneel, afgerond naar boven</t>
  </si>
  <si>
    <t>Aantal panelen * maandopbrengst per paneel</t>
  </si>
  <si>
    <t>Piekvermogen per paneel×Aantal panelen (170/1000*23)</t>
  </si>
  <si>
    <t>stroomopbrengst - gem maandverbruik</t>
  </si>
  <si>
    <t>Vast gegeven</t>
  </si>
  <si>
    <t>(naar boven afgeronde capaciteit installatie- 3) * fee per geinstalleerde kWH &gt;3</t>
  </si>
  <si>
    <t>(overproductie * terugleverbedrag) - vaste kosten aansluiting en panelen</t>
  </si>
  <si>
    <t>maandbedrag zonder panelen + terug te ontvangen van Elmar</t>
  </si>
  <si>
    <t>aantal panelen * prijs per stuk + omvormer</t>
  </si>
  <si>
    <t>installatiekosten / (verschil oude situatie * 12)</t>
  </si>
  <si>
    <t>↑</t>
  </si>
  <si>
    <t>Dagopbrengst</t>
  </si>
  <si>
    <t>Toelichting cel 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</si>
</sst>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10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9"/>
      <color theme="1"/>
      <name val="Google Sans Mono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61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0" xfId="0" applyNumberFormat="1" applyFont="1"/>
    <xf numFmtId="0" fontId="1" fillId="0" borderId="7" xfId="0" applyFont="1" applyBorder="1"/>
    <xf numFmtId="3" fontId="1" fillId="0" borderId="8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 applyAlignment="1">
      <alignment horizontal="right"/>
    </xf>
    <xf numFmtId="0" fontId="1" fillId="0" borderId="8" xfId="0" applyFont="1" applyBorder="1"/>
    <xf numFmtId="0" fontId="1" fillId="2" borderId="7" xfId="0" applyFont="1" applyFill="1" applyBorder="1"/>
    <xf numFmtId="0" fontId="1" fillId="2" borderId="0" xfId="0" applyFont="1" applyFill="1"/>
    <xf numFmtId="0" fontId="1" fillId="2" borderId="8" xfId="0" applyFont="1" applyFill="1" applyBorder="1"/>
    <xf numFmtId="0" fontId="2" fillId="0" borderId="7" xfId="0" applyFont="1" applyBorder="1"/>
    <xf numFmtId="0" fontId="1" fillId="0" borderId="8" xfId="0" applyFont="1" applyBorder="1" applyAlignment="1">
      <alignment horizontal="right"/>
    </xf>
    <xf numFmtId="164" fontId="1" fillId="0" borderId="8" xfId="0" applyNumberFormat="1" applyFont="1" applyBorder="1"/>
    <xf numFmtId="165" fontId="1" fillId="0" borderId="0" xfId="0" applyNumberFormat="1" applyFont="1"/>
    <xf numFmtId="2" fontId="1" fillId="0" borderId="8" xfId="0" applyNumberFormat="1" applyFont="1" applyBorder="1"/>
    <xf numFmtId="1" fontId="1" fillId="0" borderId="8" xfId="0" applyNumberFormat="1" applyFont="1" applyBorder="1"/>
    <xf numFmtId="0" fontId="1" fillId="0" borderId="11" xfId="0" applyFont="1" applyBorder="1"/>
    <xf numFmtId="2" fontId="1" fillId="0" borderId="0" xfId="0" applyNumberFormat="1" applyFont="1"/>
    <xf numFmtId="166" fontId="1" fillId="0" borderId="0" xfId="0" applyNumberFormat="1" applyFont="1"/>
    <xf numFmtId="166" fontId="1" fillId="0" borderId="8" xfId="0" applyNumberFormat="1" applyFont="1" applyBorder="1"/>
    <xf numFmtId="0" fontId="2" fillId="0" borderId="8" xfId="0" applyFont="1" applyBorder="1"/>
    <xf numFmtId="0" fontId="2" fillId="0" borderId="0" xfId="0" applyFont="1" applyAlignment="1">
      <alignment horizontal="right"/>
    </xf>
    <xf numFmtId="0" fontId="2" fillId="2" borderId="0" xfId="0" applyFont="1" applyFill="1"/>
    <xf numFmtId="0" fontId="2" fillId="2" borderId="8" xfId="0" applyFont="1" applyFill="1" applyBorder="1"/>
    <xf numFmtId="0" fontId="1" fillId="0" borderId="9" xfId="0" applyFont="1" applyBorder="1"/>
    <xf numFmtId="0" fontId="1" fillId="0" borderId="10" xfId="0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0" fontId="4" fillId="0" borderId="0" xfId="0" applyFont="1"/>
    <xf numFmtId="4" fontId="2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12" xfId="0" applyFont="1" applyBorder="1" applyAlignment="1">
      <alignment textRotation="90"/>
    </xf>
    <xf numFmtId="0" fontId="6" fillId="3" borderId="0" xfId="0" applyFont="1" applyFill="1"/>
    <xf numFmtId="0" fontId="1" fillId="4" borderId="0" xfId="0" applyFont="1" applyFill="1"/>
    <xf numFmtId="0" fontId="6" fillId="4" borderId="0" xfId="0" applyFont="1" applyFill="1" applyAlignment="1">
      <alignment horizontal="right"/>
    </xf>
    <xf numFmtId="0" fontId="1" fillId="0" borderId="0" xfId="0" applyFont="1" applyAlignment="1">
      <alignment textRotation="90"/>
    </xf>
    <xf numFmtId="0" fontId="7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6" fillId="0" borderId="0" xfId="0" applyFont="1"/>
    <xf numFmtId="0" fontId="6" fillId="3" borderId="0" xfId="0" applyFont="1" applyFill="1" applyAlignment="1">
      <alignment horizontal="right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 applyAlignment="1">
      <alignment horizontal="right"/>
    </xf>
    <xf numFmtId="0" fontId="0" fillId="0" borderId="0" xfId="0"/>
    <xf numFmtId="0" fontId="3" fillId="0" borderId="8" xfId="0" applyFont="1" applyBorder="1"/>
    <xf numFmtId="0" fontId="1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1" fillId="3" borderId="0" xfId="0" applyFont="1" applyFill="1" applyAlignment="1">
      <alignment horizontal="right"/>
    </xf>
    <xf numFmtId="0" fontId="9" fillId="5" borderId="0" xfId="1" quotePrefix="1" applyAlignment="1">
      <alignment horizontal="left"/>
    </xf>
    <xf numFmtId="0" fontId="9" fillId="5" borderId="0" xfId="1" applyAlignment="1">
      <alignment horizontal="left"/>
    </xf>
  </cellXfs>
  <cellStyles count="2">
    <cellStyle name="Goed" xfId="1" builtinId="26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43"/>
  <sheetViews>
    <sheetView tabSelected="1" workbookViewId="0">
      <selection activeCell="M25" sqref="M25"/>
    </sheetView>
  </sheetViews>
  <sheetFormatPr baseColWidth="10" defaultColWidth="12.6640625" defaultRowHeight="15.75" customHeight="1"/>
  <cols>
    <col min="1" max="1" width="59.5" customWidth="1"/>
    <col min="2" max="11" width="7.33203125" customWidth="1"/>
    <col min="12" max="12" width="25.5" customWidth="1"/>
  </cols>
  <sheetData>
    <row r="1" spans="1:12" ht="15.75" customHeight="1">
      <c r="A1" s="1" t="s">
        <v>0</v>
      </c>
      <c r="D1" s="1"/>
      <c r="E1" s="2"/>
    </row>
    <row r="2" spans="1:12" ht="15.75" customHeight="1">
      <c r="A2" s="3" t="s">
        <v>1</v>
      </c>
      <c r="B2" s="4" t="s">
        <v>2</v>
      </c>
      <c r="C2" s="5">
        <v>725</v>
      </c>
      <c r="D2" s="6"/>
      <c r="E2" s="52" t="s">
        <v>3</v>
      </c>
      <c r="F2" s="53"/>
      <c r="G2" s="53"/>
      <c r="H2" s="54"/>
    </row>
    <row r="3" spans="1:12" ht="15.75" customHeight="1">
      <c r="A3" s="7"/>
      <c r="B3" s="1"/>
      <c r="C3" s="8"/>
      <c r="D3" s="6"/>
      <c r="E3" s="9"/>
      <c r="F3" s="10"/>
      <c r="G3" s="11" t="s">
        <v>4</v>
      </c>
      <c r="H3" s="12">
        <f>IF(A26&lt;=500,A26*C16,500*C16)</f>
        <v>179</v>
      </c>
      <c r="I3" s="41"/>
    </row>
    <row r="4" spans="1:12" ht="15.75" customHeight="1">
      <c r="A4" s="13" t="s">
        <v>6</v>
      </c>
      <c r="B4" s="14"/>
      <c r="C4" s="15"/>
      <c r="D4" s="6"/>
      <c r="E4" s="16"/>
      <c r="G4" s="17" t="s">
        <v>7</v>
      </c>
      <c r="H4" s="12">
        <f>IF(A26&lt;=1000,IF(A26&gt;500,(A26-500)*C17,0),500*C17)</f>
        <v>184.2</v>
      </c>
    </row>
    <row r="5" spans="1:12" ht="15.75" customHeight="1">
      <c r="A5" s="7" t="s">
        <v>8</v>
      </c>
      <c r="B5" s="1"/>
      <c r="C5" s="8">
        <v>460</v>
      </c>
      <c r="D5" s="6"/>
      <c r="E5" s="16"/>
      <c r="G5" s="17" t="s">
        <v>9</v>
      </c>
      <c r="H5" s="12">
        <f>IF(A26&gt;1000,(A26-1000)*C18,0)</f>
        <v>193.88</v>
      </c>
    </row>
    <row r="6" spans="1:12" ht="15.75" customHeight="1">
      <c r="A6" s="7" t="s">
        <v>10</v>
      </c>
      <c r="B6" s="1"/>
      <c r="C6" s="18">
        <v>4</v>
      </c>
      <c r="D6" s="19"/>
      <c r="E6" s="16"/>
      <c r="G6" s="17" t="s">
        <v>11</v>
      </c>
      <c r="H6" s="12">
        <f>SUM(H3:H5)</f>
        <v>557.07999999999993</v>
      </c>
    </row>
    <row r="7" spans="1:12" ht="15.75" customHeight="1">
      <c r="A7" s="7" t="s">
        <v>12</v>
      </c>
      <c r="B7" s="1"/>
      <c r="C7" s="20">
        <v>1</v>
      </c>
      <c r="D7" s="1"/>
      <c r="E7" s="55" t="s">
        <v>13</v>
      </c>
      <c r="F7" s="56"/>
      <c r="G7" s="57"/>
      <c r="H7" s="20">
        <v>12.5</v>
      </c>
    </row>
    <row r="8" spans="1:12" ht="15.75" customHeight="1">
      <c r="A8" s="7" t="s">
        <v>14</v>
      </c>
      <c r="B8" s="1" t="s">
        <v>2</v>
      </c>
      <c r="C8" s="21"/>
      <c r="D8" s="1"/>
      <c r="E8" s="58" t="s">
        <v>15</v>
      </c>
      <c r="F8" s="59"/>
      <c r="G8" s="60"/>
      <c r="H8" s="22">
        <f>SUM(H6:H7)</f>
        <v>569.57999999999993</v>
      </c>
    </row>
    <row r="9" spans="1:12" ht="15.75" customHeight="1">
      <c r="A9" s="7" t="s">
        <v>53</v>
      </c>
      <c r="B9" s="1"/>
      <c r="C9" s="12"/>
      <c r="D9" s="1"/>
    </row>
    <row r="10" spans="1:12" ht="16">
      <c r="A10" s="13" t="s">
        <v>16</v>
      </c>
      <c r="B10" s="14"/>
      <c r="C10" s="15"/>
      <c r="D10" s="40"/>
      <c r="E10" s="63" t="s">
        <v>54</v>
      </c>
      <c r="F10" s="63"/>
      <c r="G10" s="63"/>
      <c r="H10" s="63"/>
      <c r="I10" s="63"/>
      <c r="J10" s="63"/>
      <c r="K10" s="63"/>
      <c r="L10" s="63"/>
    </row>
    <row r="11" spans="1:12" ht="16">
      <c r="A11" s="7" t="s">
        <v>17</v>
      </c>
      <c r="B11" s="1" t="s">
        <v>18</v>
      </c>
      <c r="C11" s="20">
        <v>0</v>
      </c>
      <c r="D11" s="23"/>
      <c r="E11" s="62" t="s">
        <v>5</v>
      </c>
      <c r="F11" s="62"/>
      <c r="G11" s="62"/>
      <c r="H11" s="62"/>
      <c r="I11" s="62"/>
      <c r="J11" s="62"/>
      <c r="K11" s="62"/>
      <c r="L11" s="62"/>
    </row>
    <row r="12" spans="1:12" ht="13">
      <c r="A12" s="7" t="s">
        <v>19</v>
      </c>
      <c r="B12" s="1" t="s">
        <v>18</v>
      </c>
      <c r="C12" s="20">
        <v>15</v>
      </c>
      <c r="D12" s="23"/>
    </row>
    <row r="13" spans="1:12" ht="13">
      <c r="A13" s="7" t="s">
        <v>20</v>
      </c>
      <c r="B13" s="1" t="s">
        <v>18</v>
      </c>
      <c r="C13" s="20">
        <v>12.5</v>
      </c>
      <c r="D13" s="1"/>
    </row>
    <row r="14" spans="1:12" ht="13">
      <c r="A14" s="7"/>
      <c r="B14" s="1"/>
      <c r="C14" s="12"/>
      <c r="D14" s="1"/>
    </row>
    <row r="15" spans="1:12" ht="13">
      <c r="A15" s="13" t="s">
        <v>21</v>
      </c>
      <c r="B15" s="14"/>
      <c r="C15" s="15"/>
      <c r="D15" s="24"/>
    </row>
    <row r="16" spans="1:12" ht="13">
      <c r="A16" s="7" t="s">
        <v>22</v>
      </c>
      <c r="B16" s="1" t="s">
        <v>18</v>
      </c>
      <c r="C16" s="25">
        <v>0.35799999999999998</v>
      </c>
      <c r="D16" s="1"/>
    </row>
    <row r="17" spans="1:14" ht="13">
      <c r="A17" s="7" t="s">
        <v>23</v>
      </c>
      <c r="B17" s="1" t="s">
        <v>18</v>
      </c>
      <c r="C17" s="12">
        <v>0.36840000000000001</v>
      </c>
      <c r="D17" s="1"/>
    </row>
    <row r="18" spans="1:14" ht="13">
      <c r="A18" s="7" t="s">
        <v>24</v>
      </c>
      <c r="B18" s="1" t="s">
        <v>18</v>
      </c>
      <c r="C18" s="12">
        <v>0.48470000000000002</v>
      </c>
    </row>
    <row r="19" spans="1:14" ht="15.75" customHeight="1">
      <c r="A19" s="16"/>
      <c r="C19" s="26"/>
      <c r="D19" s="1"/>
    </row>
    <row r="20" spans="1:14" ht="15.75" customHeight="1">
      <c r="A20" s="7" t="s">
        <v>25</v>
      </c>
      <c r="B20" s="1" t="s">
        <v>18</v>
      </c>
      <c r="C20" s="12"/>
      <c r="K20" s="27"/>
    </row>
    <row r="21" spans="1:14" ht="15.75" customHeight="1">
      <c r="A21" s="16"/>
      <c r="C21" s="26"/>
      <c r="K21" s="27"/>
    </row>
    <row r="22" spans="1:14" ht="15.75" customHeight="1">
      <c r="A22" s="13" t="s">
        <v>26</v>
      </c>
      <c r="B22" s="28"/>
      <c r="C22" s="29"/>
      <c r="D22" s="23"/>
    </row>
    <row r="23" spans="1:14" ht="15.75" customHeight="1">
      <c r="A23" s="7" t="s">
        <v>27</v>
      </c>
      <c r="B23" s="1" t="s">
        <v>18</v>
      </c>
      <c r="C23" s="20">
        <v>2400</v>
      </c>
      <c r="D23" s="23"/>
    </row>
    <row r="24" spans="1:14" ht="15.75" customHeight="1">
      <c r="A24" s="30"/>
      <c r="B24" s="31"/>
      <c r="C24" s="32"/>
    </row>
    <row r="25" spans="1:14" ht="162">
      <c r="A25" s="33" t="s">
        <v>28</v>
      </c>
      <c r="B25" s="42" t="s">
        <v>29</v>
      </c>
      <c r="C25" s="42" t="s">
        <v>30</v>
      </c>
      <c r="D25" s="42" t="s">
        <v>31</v>
      </c>
      <c r="E25" s="42" t="s">
        <v>32</v>
      </c>
      <c r="F25" s="42" t="s">
        <v>33</v>
      </c>
      <c r="G25" s="42" t="s">
        <v>34</v>
      </c>
      <c r="H25" s="42" t="s">
        <v>35</v>
      </c>
      <c r="I25" s="42" t="s">
        <v>36</v>
      </c>
      <c r="J25" s="42" t="s">
        <v>37</v>
      </c>
      <c r="K25" s="42" t="s">
        <v>38</v>
      </c>
      <c r="N25" s="46"/>
    </row>
    <row r="26" spans="1:14" ht="15.75" customHeight="1">
      <c r="A26" s="34">
        <v>1400</v>
      </c>
      <c r="B26" s="35"/>
      <c r="C26" s="36" t="s">
        <v>2</v>
      </c>
      <c r="D26" s="36" t="s">
        <v>39</v>
      </c>
      <c r="E26" s="34" t="s">
        <v>2</v>
      </c>
      <c r="F26" s="34" t="s">
        <v>18</v>
      </c>
      <c r="G26" s="34" t="s">
        <v>18</v>
      </c>
      <c r="H26" s="34" t="s">
        <v>18</v>
      </c>
      <c r="I26" s="34" t="s">
        <v>18</v>
      </c>
      <c r="J26" s="34" t="s">
        <v>18</v>
      </c>
      <c r="K26" s="34" t="s">
        <v>40</v>
      </c>
    </row>
    <row r="27" spans="1:14" ht="15.75" customHeight="1">
      <c r="A27" s="34" t="s">
        <v>41</v>
      </c>
      <c r="B27" s="34"/>
      <c r="C27" s="34"/>
      <c r="D27" s="34"/>
      <c r="E27" s="34"/>
      <c r="F27" s="37"/>
      <c r="G27" s="34"/>
      <c r="H27" s="37"/>
      <c r="I27" s="37"/>
      <c r="J27" s="34"/>
      <c r="K27" s="37"/>
    </row>
    <row r="28" spans="1:14" ht="15.75" customHeight="1">
      <c r="A28" s="38"/>
      <c r="B28" s="47" t="s">
        <v>52</v>
      </c>
      <c r="C28" s="44"/>
      <c r="D28" s="43"/>
      <c r="E28" s="44"/>
      <c r="F28" s="43"/>
      <c r="G28" s="44"/>
      <c r="H28" s="43"/>
      <c r="I28" s="44"/>
      <c r="J28" s="43"/>
      <c r="K28" s="44"/>
    </row>
    <row r="29" spans="1:14" ht="15.75" customHeight="1">
      <c r="A29" s="61" t="s">
        <v>42</v>
      </c>
      <c r="B29" s="50"/>
      <c r="C29" s="48" t="s">
        <v>52</v>
      </c>
      <c r="D29" s="43"/>
      <c r="E29" s="44"/>
      <c r="F29" s="43"/>
      <c r="G29" s="44"/>
      <c r="H29" s="43"/>
      <c r="I29" s="44"/>
      <c r="J29" s="43"/>
      <c r="K29" s="44"/>
      <c r="L29" s="41"/>
    </row>
    <row r="30" spans="1:14" ht="15.75" customHeight="1">
      <c r="A30" s="44"/>
      <c r="B30" s="44"/>
      <c r="C30" s="45" t="s">
        <v>43</v>
      </c>
      <c r="D30" s="47" t="s">
        <v>52</v>
      </c>
      <c r="E30" s="44"/>
      <c r="F30" s="43"/>
      <c r="G30" s="44"/>
      <c r="H30" s="43"/>
      <c r="I30" s="44"/>
      <c r="J30" s="43"/>
      <c r="K30" s="44"/>
      <c r="L30" s="41"/>
    </row>
    <row r="31" spans="1:14" ht="15.75" customHeight="1">
      <c r="A31" s="51" t="s">
        <v>44</v>
      </c>
      <c r="B31" s="50"/>
      <c r="C31" s="50"/>
      <c r="D31" s="50"/>
      <c r="E31" s="48" t="s">
        <v>52</v>
      </c>
      <c r="F31" s="43"/>
      <c r="G31" s="44"/>
      <c r="H31" s="43"/>
      <c r="I31" s="44"/>
      <c r="J31" s="43"/>
      <c r="K31" s="44"/>
    </row>
    <row r="32" spans="1:14" ht="15.75" customHeight="1">
      <c r="A32" s="49" t="s">
        <v>45</v>
      </c>
      <c r="B32" s="50"/>
      <c r="C32" s="50"/>
      <c r="D32" s="50"/>
      <c r="E32" s="50"/>
      <c r="F32" s="47" t="s">
        <v>52</v>
      </c>
      <c r="G32" s="44"/>
      <c r="H32" s="43"/>
      <c r="I32" s="44"/>
      <c r="J32" s="43"/>
      <c r="K32" s="44"/>
    </row>
    <row r="33" spans="1:11" ht="15.75" customHeight="1">
      <c r="A33" s="51" t="s">
        <v>46</v>
      </c>
      <c r="B33" s="50"/>
      <c r="C33" s="50"/>
      <c r="D33" s="50"/>
      <c r="E33" s="50"/>
      <c r="F33" s="50"/>
      <c r="G33" s="48" t="s">
        <v>52</v>
      </c>
      <c r="H33" s="43"/>
      <c r="I33" s="44"/>
      <c r="J33" s="43"/>
      <c r="K33" s="44"/>
    </row>
    <row r="34" spans="1:11" ht="15.75" customHeight="1">
      <c r="A34" s="49" t="s">
        <v>47</v>
      </c>
      <c r="B34" s="50"/>
      <c r="C34" s="50"/>
      <c r="D34" s="50"/>
      <c r="E34" s="50"/>
      <c r="F34" s="50"/>
      <c r="G34" s="50"/>
      <c r="H34" s="47" t="s">
        <v>52</v>
      </c>
      <c r="I34" s="44"/>
      <c r="J34" s="43"/>
      <c r="K34" s="44"/>
    </row>
    <row r="35" spans="1:11" ht="15.75" customHeight="1">
      <c r="A35" s="51" t="s">
        <v>48</v>
      </c>
      <c r="B35" s="50"/>
      <c r="C35" s="50"/>
      <c r="D35" s="50"/>
      <c r="E35" s="50"/>
      <c r="F35" s="50"/>
      <c r="G35" s="50"/>
      <c r="H35" s="50"/>
      <c r="I35" s="48" t="s">
        <v>52</v>
      </c>
      <c r="J35" s="43"/>
      <c r="K35" s="44"/>
    </row>
    <row r="36" spans="1:11" ht="15.75" customHeight="1">
      <c r="A36" s="49" t="s">
        <v>49</v>
      </c>
      <c r="B36" s="50"/>
      <c r="C36" s="50"/>
      <c r="D36" s="50"/>
      <c r="E36" s="50"/>
      <c r="F36" s="50"/>
      <c r="G36" s="50"/>
      <c r="H36" s="50"/>
      <c r="I36" s="50"/>
      <c r="J36" s="47" t="s">
        <v>52</v>
      </c>
      <c r="K36" s="44"/>
    </row>
    <row r="37" spans="1:11" ht="15.75" customHeight="1">
      <c r="A37" s="51" t="s">
        <v>50</v>
      </c>
      <c r="B37" s="50"/>
      <c r="C37" s="50"/>
      <c r="D37" s="50"/>
      <c r="E37" s="50"/>
      <c r="F37" s="50"/>
      <c r="G37" s="50"/>
      <c r="H37" s="50"/>
      <c r="I37" s="50"/>
      <c r="J37" s="50"/>
      <c r="K37" s="48" t="s">
        <v>52</v>
      </c>
    </row>
    <row r="38" spans="1:11" ht="15.75" customHeight="1">
      <c r="A38" s="49" t="s">
        <v>51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15.75" customHeight="1">
      <c r="C39" s="39"/>
      <c r="D39" s="39"/>
    </row>
    <row r="40" spans="1:11" ht="15.75" customHeight="1">
      <c r="C40" s="39"/>
      <c r="D40" s="39"/>
    </row>
    <row r="41" spans="1:11" ht="15.75" customHeight="1">
      <c r="C41" s="39"/>
      <c r="D41" s="39"/>
    </row>
    <row r="42" spans="1:11" ht="15.75" customHeight="1">
      <c r="C42" s="39"/>
      <c r="D42" s="39"/>
    </row>
    <row r="43" spans="1:11" ht="15.75" customHeight="1">
      <c r="C43" s="39"/>
      <c r="D43" s="39"/>
    </row>
  </sheetData>
  <mergeCells count="14">
    <mergeCell ref="A32:E32"/>
    <mergeCell ref="A33:F33"/>
    <mergeCell ref="E2:H2"/>
    <mergeCell ref="E7:G7"/>
    <mergeCell ref="E8:G8"/>
    <mergeCell ref="A29:B29"/>
    <mergeCell ref="A31:D31"/>
    <mergeCell ref="E11:L11"/>
    <mergeCell ref="E10:L10"/>
    <mergeCell ref="A34:G34"/>
    <mergeCell ref="A35:H35"/>
    <mergeCell ref="A36:I36"/>
    <mergeCell ref="A37:J37"/>
    <mergeCell ref="A38:K3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2024-09-15T18:42:12Z</dcterms:created>
  <dcterms:modified xsi:type="dcterms:W3CDTF">2024-09-15T19:11:22Z</dcterms:modified>
</cp:coreProperties>
</file>